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KST-PROF. BAK-ZO" sheetId="1" r:id="rId1"/>
  </sheets>
  <definedNames>
    <definedName name="_xlnm.Print_Area" localSheetId="0">'KST-PROF. BAK-ZO'!$A$1:$P$47</definedName>
    <definedName name="_xlnm.Print_Titles" localSheetId="0">'KST-PROF. BAK-ZO'!$18:$20</definedName>
    <definedName name="Z_04FC0266_4E25_11D7_A6D4_52544C0B3B26_.wvu.FilterData" localSheetId="0" hidden="1">'KST-PROF. BAK-ZO'!$A$18:$P$38</definedName>
  </definedNames>
  <calcPr fullCalcOnLoad="1"/>
</workbook>
</file>

<file path=xl/sharedStrings.xml><?xml version="1.0" encoding="utf-8"?>
<sst xmlns="http://schemas.openxmlformats.org/spreadsheetml/2006/main" count="121" uniqueCount="71">
  <si>
    <t>№ по ред</t>
  </si>
  <si>
    <t>л</t>
  </si>
  <si>
    <t>лу</t>
  </si>
  <si>
    <t>общо</t>
  </si>
  <si>
    <t>I семестър</t>
  </si>
  <si>
    <t>И</t>
  </si>
  <si>
    <t>+</t>
  </si>
  <si>
    <t>З</t>
  </si>
  <si>
    <t>II семестър</t>
  </si>
  <si>
    <t>И - изпит</t>
  </si>
  <si>
    <t>ТО - текуща оценка</t>
  </si>
  <si>
    <t>ТО</t>
  </si>
  <si>
    <t>I курс, I семестър</t>
  </si>
  <si>
    <t>ФАКУЛТЕТ  “ЕЛЕКТРОТЕХНИКА  И  ЕЛЕКТРОНИКА “</t>
  </si>
  <si>
    <t xml:space="preserve">Приет с решение на АС  </t>
  </si>
  <si>
    <t xml:space="preserve"> Ректор:</t>
  </si>
  <si>
    <t>Аудиторна заетост</t>
  </si>
  <si>
    <t xml:space="preserve">            </t>
  </si>
  <si>
    <t>/доц. д-р Д.Маркова/</t>
  </si>
  <si>
    <t>УЧЕБНИ ДИСЦИПЛИНИ</t>
  </si>
  <si>
    <t>ECTS
кредити
О/А</t>
  </si>
  <si>
    <t>за подготвително обучение</t>
  </si>
  <si>
    <t>/доц. д-р А.Александров/</t>
  </si>
  <si>
    <t>Общо за курса на обучение</t>
  </si>
  <si>
    <t xml:space="preserve">за обучение на студенти с образователно-квалификационна степен „Професионален бакалавър” </t>
  </si>
  <si>
    <t>I курс, II  семестър</t>
  </si>
  <si>
    <t>Курсова
работа</t>
  </si>
  <si>
    <t>Седмично
разпред.</t>
  </si>
  <si>
    <t>Вид
дисцип-
лина</t>
  </si>
  <si>
    <t>Форми на
контрол</t>
  </si>
  <si>
    <t>У  Ч  Е  Б  Е  Н    П  Л  А  Н</t>
  </si>
  <si>
    <t>Утвърдил</t>
  </si>
  <si>
    <t>ПРИЕТИ ОЗНАЧЕНИЯ:</t>
  </si>
  <si>
    <t>О - общ брой кредити</t>
  </si>
  <si>
    <t>А - кредити от аудиторна заетост</t>
  </si>
  <si>
    <t>КР - курсова работа</t>
  </si>
  <si>
    <t>Т Е Х Н И Ч Е С К И   У Н И В Е Р С И Т Е Т - ГАБРОВО</t>
  </si>
  <si>
    <t>су</t>
  </si>
  <si>
    <t>0</t>
  </si>
  <si>
    <r>
      <t xml:space="preserve">Продължителност на обучението:  </t>
    </r>
    <r>
      <rPr>
        <b/>
        <sz val="14"/>
        <rFont val="Times New Roman"/>
        <family val="1"/>
      </rPr>
      <t>2 СЕМЕСТЪРА (1 година)</t>
    </r>
  </si>
  <si>
    <t>Декан:……...........……....….</t>
  </si>
  <si>
    <t>от професионално направление 5.3 Комуникационна и компютърна техника</t>
  </si>
  <si>
    <r>
      <t xml:space="preserve">Професионално направление: </t>
    </r>
    <r>
      <rPr>
        <b/>
        <sz val="14"/>
        <rFont val="Times New Roman"/>
        <family val="1"/>
      </rPr>
      <t xml:space="preserve"> КОМУНИКАЦИОННА И КОМПЮТЪРНА ТЕХНИКА  /шифър 5.3./ </t>
    </r>
  </si>
  <si>
    <r>
      <t xml:space="preserve">Физика </t>
    </r>
    <r>
      <rPr>
        <i/>
        <sz val="12"/>
        <rFont val="Times New Roman"/>
        <family val="1"/>
      </rPr>
      <t>II</t>
    </r>
  </si>
  <si>
    <r>
      <t xml:space="preserve">Висша математика </t>
    </r>
    <r>
      <rPr>
        <i/>
        <sz val="12"/>
        <rFont val="Times New Roman"/>
        <family val="1"/>
      </rPr>
      <t>III</t>
    </r>
  </si>
  <si>
    <r>
      <t xml:space="preserve">Теоретична електротехника </t>
    </r>
    <r>
      <rPr>
        <i/>
        <sz val="12"/>
        <rFont val="Times New Roman"/>
        <family val="1"/>
      </rPr>
      <t>ІІ</t>
    </r>
  </si>
  <si>
    <t>Микропроцесорна техника</t>
  </si>
  <si>
    <t>Синтез и анализ на алгоритми</t>
  </si>
  <si>
    <t>Компютърна периферия</t>
  </si>
  <si>
    <t>Курсов проект по една от дисциплините 4,5 и 6</t>
  </si>
  <si>
    <t>2/0</t>
  </si>
  <si>
    <t>Компютърни архитектури</t>
  </si>
  <si>
    <t>База от данни</t>
  </si>
  <si>
    <t>Компютърни мрежи</t>
  </si>
  <si>
    <t>Операционни системи</t>
  </si>
  <si>
    <t>Информационни системи</t>
  </si>
  <si>
    <t>Приет с решение на ФС, Протокол № 6 от 29.09.2009 г.</t>
  </si>
  <si>
    <t>/доц. д-р инж. Р.Райчев/</t>
  </si>
  <si>
    <t xml:space="preserve">Ръководител катедра "КСТ":...............................                                                                                    </t>
  </si>
  <si>
    <t>Курсов проект по избор от дисциплини 8,9,10,11 и 12</t>
  </si>
  <si>
    <r>
      <t xml:space="preserve">Специалност:  </t>
    </r>
    <r>
      <rPr>
        <b/>
        <sz val="14"/>
        <rFont val="Times New Roman"/>
        <family val="1"/>
      </rPr>
      <t>КОМПЮТЪРНИ  СИСТЕМИ  И  ТЕХНОЛОГИИ</t>
    </r>
    <r>
      <rPr>
        <sz val="14"/>
        <rFont val="Times New Roman"/>
        <family val="1"/>
      </rPr>
      <t xml:space="preserve">  </t>
    </r>
  </si>
  <si>
    <r>
      <t xml:space="preserve">Област на висше образование: </t>
    </r>
    <r>
      <rPr>
        <b/>
        <sz val="14"/>
        <rFont val="Times New Roman"/>
        <family val="1"/>
      </rPr>
      <t>ТЕХНИЧЕСКИ НАУКИ</t>
    </r>
    <r>
      <rPr>
        <sz val="14"/>
        <rFont val="Times New Roman"/>
        <family val="1"/>
      </rPr>
      <t xml:space="preserve"> </t>
    </r>
  </si>
  <si>
    <r>
      <t xml:space="preserve">Форма на обучение:  </t>
    </r>
    <r>
      <rPr>
        <b/>
        <sz val="14"/>
        <rFont val="Times New Roman"/>
        <family val="1"/>
      </rPr>
      <t>ЗАДОЧНА</t>
    </r>
  </si>
  <si>
    <t>4/0,9</t>
  </si>
  <si>
    <t>5/1,1</t>
  </si>
  <si>
    <t>6/1,1</t>
  </si>
  <si>
    <t>30/5,5</t>
  </si>
  <si>
    <t>30/6,2</t>
  </si>
  <si>
    <t>60/11,7</t>
  </si>
  <si>
    <t>З - задължителни учебни дисциплини</t>
  </si>
  <si>
    <t>Протокол: № 1 от 6.10.2009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</si>
</sst>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\(#\)"/>
    <numFmt numFmtId="178" formatCode="0.0%"/>
    <numFmt numFmtId="179" formatCode="0.0"/>
    <numFmt numFmtId="180" formatCode="0.000"/>
    <numFmt numFmtId="181" formatCode="0.0000"/>
    <numFmt numFmtId="182" formatCode="0.0000000"/>
    <numFmt numFmtId="183" formatCode="0.000000"/>
    <numFmt numFmtId="184" formatCode="0.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56"/>
  <sheetViews>
    <sheetView showZeros="0" tabSelected="1" zoomScaleSheetLayoutView="100" workbookViewId="0" topLeftCell="A1">
      <selection activeCell="A5" sqref="A5"/>
    </sheetView>
  </sheetViews>
  <sheetFormatPr defaultColWidth="9.140625" defaultRowHeight="12.75"/>
  <cols>
    <col min="1" max="1" width="5.28125" style="3" customWidth="1"/>
    <col min="2" max="2" width="53.7109375" style="4" customWidth="1"/>
    <col min="3" max="4" width="5.7109375" style="2" customWidth="1"/>
    <col min="5" max="5" width="9.8515625" style="2" customWidth="1"/>
    <col min="6" max="9" width="5.421875" style="2" customWidth="1"/>
    <col min="10" max="10" width="4.00390625" style="2" customWidth="1"/>
    <col min="11" max="11" width="1.421875" style="2" customWidth="1"/>
    <col min="12" max="12" width="3.00390625" style="2" customWidth="1"/>
    <col min="13" max="13" width="1.421875" style="1" customWidth="1"/>
    <col min="14" max="14" width="4.00390625" style="2" customWidth="1"/>
    <col min="15" max="15" width="9.57421875" style="5" customWidth="1"/>
    <col min="16" max="16" width="11.00390625" style="2" customWidth="1"/>
    <col min="17" max="16384" width="9.140625" style="2" customWidth="1"/>
  </cols>
  <sheetData>
    <row r="1" spans="1:16" ht="42.75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8.7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ht="10.5" customHeight="1"/>
    <row r="4" spans="1:12" s="42" customFormat="1" ht="20.25" customHeight="1">
      <c r="A4" s="40" t="s">
        <v>14</v>
      </c>
      <c r="B4" s="41"/>
      <c r="K4" s="42" t="s">
        <v>31</v>
      </c>
      <c r="L4" s="43"/>
    </row>
    <row r="5" spans="1:12" s="42" customFormat="1" ht="20.25" customHeight="1">
      <c r="A5" s="40" t="s">
        <v>70</v>
      </c>
      <c r="B5" s="41"/>
      <c r="L5" s="43" t="s">
        <v>15</v>
      </c>
    </row>
    <row r="6" spans="1:16" ht="17.25" customHeight="1">
      <c r="A6" s="9"/>
      <c r="B6" s="7"/>
      <c r="C6" s="8"/>
      <c r="D6" s="8"/>
      <c r="E6" s="8"/>
      <c r="F6" s="8"/>
      <c r="G6" s="8"/>
      <c r="H6" s="8"/>
      <c r="I6" s="8"/>
      <c r="J6" s="8"/>
      <c r="K6" s="8"/>
      <c r="M6" s="2"/>
      <c r="N6" s="42" t="s">
        <v>18</v>
      </c>
      <c r="P6" s="8"/>
    </row>
    <row r="7" spans="1:16" ht="15" customHeight="1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42" customFormat="1" ht="25.5" customHeight="1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s="42" customFormat="1" ht="18" customHeight="1">
      <c r="A9" s="66" t="s">
        <v>24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s="42" customFormat="1" ht="18" customHeight="1">
      <c r="A10" s="68" t="s">
        <v>41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5" s="42" customFormat="1" ht="18" customHeight="1">
      <c r="A11" s="45"/>
      <c r="B11" s="41"/>
      <c r="M11" s="43"/>
      <c r="O11" s="44"/>
    </row>
    <row r="12" spans="1:15" s="42" customFormat="1" ht="18" customHeight="1">
      <c r="A12" s="40" t="s">
        <v>60</v>
      </c>
      <c r="B12" s="41"/>
      <c r="M12" s="43"/>
      <c r="O12" s="44"/>
    </row>
    <row r="13" spans="1:15" s="42" customFormat="1" ht="18" customHeight="1">
      <c r="A13" s="40" t="s">
        <v>61</v>
      </c>
      <c r="B13" s="41"/>
      <c r="M13" s="43"/>
      <c r="O13" s="44"/>
    </row>
    <row r="14" spans="1:15" s="42" customFormat="1" ht="18" customHeight="1">
      <c r="A14" s="40" t="s">
        <v>42</v>
      </c>
      <c r="B14" s="41"/>
      <c r="M14" s="43"/>
      <c r="O14" s="44"/>
    </row>
    <row r="15" spans="1:15" s="42" customFormat="1" ht="18" customHeight="1">
      <c r="A15" s="40" t="s">
        <v>62</v>
      </c>
      <c r="B15" s="41"/>
      <c r="M15" s="43"/>
      <c r="O15" s="44"/>
    </row>
    <row r="16" spans="1:15" s="42" customFormat="1" ht="18" customHeight="1">
      <c r="A16" s="40" t="s">
        <v>39</v>
      </c>
      <c r="B16" s="41"/>
      <c r="M16" s="43"/>
      <c r="O16" s="44"/>
    </row>
    <row r="17" ht="12" customHeight="1"/>
    <row r="18" spans="1:16" s="6" customFormat="1" ht="27.75" customHeight="1">
      <c r="A18" s="67" t="s">
        <v>0</v>
      </c>
      <c r="B18" s="70" t="s">
        <v>19</v>
      </c>
      <c r="C18" s="67" t="s">
        <v>29</v>
      </c>
      <c r="D18" s="67"/>
      <c r="E18" s="67" t="s">
        <v>26</v>
      </c>
      <c r="F18" s="71" t="s">
        <v>16</v>
      </c>
      <c r="G18" s="71"/>
      <c r="H18" s="71"/>
      <c r="I18" s="71"/>
      <c r="J18" s="67" t="s">
        <v>27</v>
      </c>
      <c r="K18" s="67"/>
      <c r="L18" s="67"/>
      <c r="M18" s="67"/>
      <c r="N18" s="67"/>
      <c r="O18" s="67" t="s">
        <v>28</v>
      </c>
      <c r="P18" s="67" t="s">
        <v>20</v>
      </c>
    </row>
    <row r="19" spans="1:16" s="6" customFormat="1" ht="24" customHeight="1">
      <c r="A19" s="67"/>
      <c r="B19" s="70"/>
      <c r="C19" s="10" t="s">
        <v>5</v>
      </c>
      <c r="D19" s="10" t="s">
        <v>11</v>
      </c>
      <c r="E19" s="67"/>
      <c r="F19" s="11" t="s">
        <v>1</v>
      </c>
      <c r="G19" s="11" t="s">
        <v>37</v>
      </c>
      <c r="H19" s="11" t="s">
        <v>2</v>
      </c>
      <c r="I19" s="11" t="s">
        <v>3</v>
      </c>
      <c r="J19" s="29" t="s">
        <v>1</v>
      </c>
      <c r="K19" s="30" t="s">
        <v>6</v>
      </c>
      <c r="L19" s="30" t="s">
        <v>37</v>
      </c>
      <c r="M19" s="30" t="s">
        <v>6</v>
      </c>
      <c r="N19" s="31" t="s">
        <v>2</v>
      </c>
      <c r="O19" s="67"/>
      <c r="P19" s="67"/>
    </row>
    <row r="20" spans="1:16" s="6" customFormat="1" ht="12.7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60">
        <v>10</v>
      </c>
      <c r="K20" s="61"/>
      <c r="L20" s="61"/>
      <c r="M20" s="61"/>
      <c r="N20" s="62"/>
      <c r="O20" s="10">
        <v>11</v>
      </c>
      <c r="P20" s="10">
        <v>12</v>
      </c>
    </row>
    <row r="21" spans="1:16" ht="15" customHeight="1">
      <c r="A21" s="10"/>
      <c r="B21" s="56" t="s">
        <v>4</v>
      </c>
      <c r="C21" s="10"/>
      <c r="D21" s="10"/>
      <c r="E21" s="10"/>
      <c r="F21" s="12"/>
      <c r="G21" s="12"/>
      <c r="H21" s="12"/>
      <c r="I21" s="12"/>
      <c r="J21" s="13"/>
      <c r="K21" s="14"/>
      <c r="L21" s="14"/>
      <c r="M21" s="14"/>
      <c r="N21" s="15"/>
      <c r="O21" s="10"/>
      <c r="P21" s="10"/>
    </row>
    <row r="22" spans="1:16" ht="15.75" customHeight="1">
      <c r="A22" s="55">
        <v>1</v>
      </c>
      <c r="B22" s="57" t="s">
        <v>43</v>
      </c>
      <c r="C22" s="32" t="s">
        <v>5</v>
      </c>
      <c r="D22" s="16"/>
      <c r="E22" s="34"/>
      <c r="F22" s="16">
        <v>15</v>
      </c>
      <c r="G22" s="37" t="s">
        <v>38</v>
      </c>
      <c r="H22" s="36">
        <v>8</v>
      </c>
      <c r="I22" s="16">
        <f aca="true" t="shared" si="0" ref="I22:I27">SUM(F22:H22)</f>
        <v>23</v>
      </c>
      <c r="J22" s="17"/>
      <c r="K22" s="18"/>
      <c r="L22" s="37"/>
      <c r="M22" s="18"/>
      <c r="N22" s="35"/>
      <c r="O22" s="16" t="s">
        <v>7</v>
      </c>
      <c r="P22" s="16" t="s">
        <v>63</v>
      </c>
    </row>
    <row r="23" spans="1:16" ht="15.75" customHeight="1">
      <c r="A23" s="55">
        <v>2</v>
      </c>
      <c r="B23" s="57" t="s">
        <v>44</v>
      </c>
      <c r="C23" s="32" t="s">
        <v>5</v>
      </c>
      <c r="D23" s="16"/>
      <c r="E23" s="16"/>
      <c r="F23" s="16">
        <v>15</v>
      </c>
      <c r="G23" s="36">
        <v>15</v>
      </c>
      <c r="H23" s="37" t="s">
        <v>38</v>
      </c>
      <c r="I23" s="16">
        <f t="shared" si="0"/>
        <v>30</v>
      </c>
      <c r="J23" s="17"/>
      <c r="K23" s="18"/>
      <c r="L23" s="37"/>
      <c r="M23" s="18"/>
      <c r="N23" s="37"/>
      <c r="O23" s="16" t="s">
        <v>7</v>
      </c>
      <c r="P23" s="16" t="s">
        <v>64</v>
      </c>
    </row>
    <row r="24" spans="1:16" ht="15.75" customHeight="1">
      <c r="A24" s="55">
        <v>3</v>
      </c>
      <c r="B24" s="57" t="s">
        <v>45</v>
      </c>
      <c r="C24" s="32" t="s">
        <v>5</v>
      </c>
      <c r="D24" s="16"/>
      <c r="E24" s="16"/>
      <c r="F24" s="16">
        <v>15</v>
      </c>
      <c r="G24" s="36" t="s">
        <v>38</v>
      </c>
      <c r="H24" s="16">
        <v>8</v>
      </c>
      <c r="I24" s="16">
        <f t="shared" si="0"/>
        <v>23</v>
      </c>
      <c r="J24" s="17"/>
      <c r="K24" s="18"/>
      <c r="L24" s="37"/>
      <c r="M24" s="18"/>
      <c r="N24" s="32"/>
      <c r="O24" s="16" t="s">
        <v>7</v>
      </c>
      <c r="P24" s="16" t="s">
        <v>63</v>
      </c>
    </row>
    <row r="25" spans="1:16" ht="15.75" customHeight="1">
      <c r="A25" s="55">
        <v>4</v>
      </c>
      <c r="B25" s="57" t="s">
        <v>46</v>
      </c>
      <c r="C25" s="32" t="s">
        <v>5</v>
      </c>
      <c r="D25" s="16"/>
      <c r="E25" s="16"/>
      <c r="F25" s="16">
        <v>15</v>
      </c>
      <c r="G25" s="36" t="s">
        <v>38</v>
      </c>
      <c r="H25" s="16">
        <v>15</v>
      </c>
      <c r="I25" s="16">
        <f t="shared" si="0"/>
        <v>30</v>
      </c>
      <c r="J25" s="17"/>
      <c r="K25" s="18"/>
      <c r="L25" s="37"/>
      <c r="M25" s="18"/>
      <c r="N25" s="32"/>
      <c r="O25" s="16" t="s">
        <v>7</v>
      </c>
      <c r="P25" s="16" t="s">
        <v>64</v>
      </c>
    </row>
    <row r="26" spans="1:16" ht="15.75" customHeight="1">
      <c r="A26" s="55">
        <v>5</v>
      </c>
      <c r="B26" s="57" t="s">
        <v>47</v>
      </c>
      <c r="C26" s="32" t="s">
        <v>5</v>
      </c>
      <c r="D26" s="16"/>
      <c r="E26" s="34"/>
      <c r="F26" s="16">
        <v>15</v>
      </c>
      <c r="G26" s="36" t="s">
        <v>38</v>
      </c>
      <c r="H26" s="16">
        <v>15</v>
      </c>
      <c r="I26" s="16">
        <f t="shared" si="0"/>
        <v>30</v>
      </c>
      <c r="J26" s="17"/>
      <c r="K26" s="18"/>
      <c r="L26" s="37"/>
      <c r="M26" s="18"/>
      <c r="N26" s="32"/>
      <c r="O26" s="16" t="s">
        <v>7</v>
      </c>
      <c r="P26" s="16" t="s">
        <v>64</v>
      </c>
    </row>
    <row r="27" spans="1:16" ht="15.75" customHeight="1">
      <c r="A27" s="55">
        <v>6</v>
      </c>
      <c r="B27" s="57" t="s">
        <v>48</v>
      </c>
      <c r="C27" s="32" t="s">
        <v>5</v>
      </c>
      <c r="D27" s="16"/>
      <c r="E27" s="16"/>
      <c r="F27" s="16">
        <v>15</v>
      </c>
      <c r="G27" s="36" t="s">
        <v>38</v>
      </c>
      <c r="H27" s="16">
        <v>15</v>
      </c>
      <c r="I27" s="16">
        <f t="shared" si="0"/>
        <v>30</v>
      </c>
      <c r="J27" s="17"/>
      <c r="K27" s="18"/>
      <c r="L27" s="37"/>
      <c r="M27" s="18"/>
      <c r="N27" s="32"/>
      <c r="O27" s="16" t="s">
        <v>7</v>
      </c>
      <c r="P27" s="16" t="s">
        <v>64</v>
      </c>
    </row>
    <row r="28" spans="1:16" ht="15.75" customHeight="1">
      <c r="A28" s="55">
        <v>7</v>
      </c>
      <c r="B28" s="57" t="s">
        <v>49</v>
      </c>
      <c r="C28" s="32"/>
      <c r="D28" s="16" t="s">
        <v>11</v>
      </c>
      <c r="E28" s="16"/>
      <c r="F28" s="16"/>
      <c r="G28" s="36"/>
      <c r="H28" s="16"/>
      <c r="I28" s="16"/>
      <c r="J28" s="17"/>
      <c r="K28" s="18"/>
      <c r="L28" s="37"/>
      <c r="M28" s="18"/>
      <c r="N28" s="32"/>
      <c r="O28" s="16" t="s">
        <v>5</v>
      </c>
      <c r="P28" s="16" t="s">
        <v>50</v>
      </c>
    </row>
    <row r="29" spans="1:16" ht="15" customHeight="1">
      <c r="A29" s="72" t="s">
        <v>12</v>
      </c>
      <c r="B29" s="73"/>
      <c r="C29" s="19" t="str">
        <f>COUNTIF(C21:C28,"И")&amp;"И"</f>
        <v>6И</v>
      </c>
      <c r="D29" s="19">
        <f>COUNTIF(D21:D28,"ТО")</f>
        <v>1</v>
      </c>
      <c r="E29" s="19" t="str">
        <f>COUNTIF(E22:E28,"КР")&amp;" КР"</f>
        <v>0 КР</v>
      </c>
      <c r="F29" s="19">
        <f>SUM(F22:F28)</f>
        <v>90</v>
      </c>
      <c r="G29" s="19">
        <f>SUM(G22:G28)</f>
        <v>15</v>
      </c>
      <c r="H29" s="19">
        <f>SUM(H22:H28)</f>
        <v>61</v>
      </c>
      <c r="I29" s="19">
        <f>SUM(I22:I28)</f>
        <v>166</v>
      </c>
      <c r="J29" s="20"/>
      <c r="K29" s="18"/>
      <c r="L29" s="27"/>
      <c r="M29" s="18"/>
      <c r="N29" s="33"/>
      <c r="O29" s="58"/>
      <c r="P29" s="19" t="s">
        <v>67</v>
      </c>
    </row>
    <row r="30" spans="1:16" ht="15" customHeight="1">
      <c r="A30" s="10"/>
      <c r="B30" s="56" t="s">
        <v>8</v>
      </c>
      <c r="C30" s="10"/>
      <c r="D30" s="10"/>
      <c r="E30" s="10"/>
      <c r="F30" s="12"/>
      <c r="G30" s="12"/>
      <c r="H30" s="12"/>
      <c r="I30" s="12"/>
      <c r="J30" s="13"/>
      <c r="K30" s="14"/>
      <c r="L30" s="14"/>
      <c r="M30" s="14"/>
      <c r="N30" s="15"/>
      <c r="O30" s="10"/>
      <c r="P30" s="10"/>
    </row>
    <row r="31" spans="1:16" ht="15.75" customHeight="1">
      <c r="A31" s="55">
        <v>8</v>
      </c>
      <c r="B31" s="57" t="s">
        <v>51</v>
      </c>
      <c r="C31" s="32" t="s">
        <v>5</v>
      </c>
      <c r="D31" s="16"/>
      <c r="E31" s="34"/>
      <c r="F31" s="16">
        <v>15</v>
      </c>
      <c r="G31" s="36" t="s">
        <v>38</v>
      </c>
      <c r="H31" s="16">
        <v>15</v>
      </c>
      <c r="I31" s="16">
        <f>SUM(F31:H31)</f>
        <v>30</v>
      </c>
      <c r="J31" s="17"/>
      <c r="K31" s="18"/>
      <c r="L31" s="37"/>
      <c r="M31" s="18"/>
      <c r="N31" s="32"/>
      <c r="O31" s="16" t="s">
        <v>7</v>
      </c>
      <c r="P31" s="16" t="s">
        <v>65</v>
      </c>
    </row>
    <row r="32" spans="1:16" ht="15.75" customHeight="1">
      <c r="A32" s="55">
        <v>9</v>
      </c>
      <c r="B32" s="57" t="s">
        <v>52</v>
      </c>
      <c r="C32" s="32" t="s">
        <v>5</v>
      </c>
      <c r="D32" s="16"/>
      <c r="E32" s="16"/>
      <c r="F32" s="16">
        <v>15</v>
      </c>
      <c r="G32" s="36" t="s">
        <v>38</v>
      </c>
      <c r="H32" s="16">
        <v>15</v>
      </c>
      <c r="I32" s="16">
        <f>SUM(F32:H32)</f>
        <v>30</v>
      </c>
      <c r="J32" s="17"/>
      <c r="K32" s="18"/>
      <c r="L32" s="37"/>
      <c r="M32" s="18"/>
      <c r="N32" s="32"/>
      <c r="O32" s="16" t="s">
        <v>7</v>
      </c>
      <c r="P32" s="16" t="s">
        <v>65</v>
      </c>
    </row>
    <row r="33" spans="1:16" ht="15.75" customHeight="1">
      <c r="A33" s="55">
        <v>10</v>
      </c>
      <c r="B33" s="57" t="s">
        <v>53</v>
      </c>
      <c r="C33" s="32" t="s">
        <v>5</v>
      </c>
      <c r="D33" s="16"/>
      <c r="E33" s="16"/>
      <c r="F33" s="16">
        <v>15</v>
      </c>
      <c r="G33" s="36" t="s">
        <v>38</v>
      </c>
      <c r="H33" s="16">
        <v>15</v>
      </c>
      <c r="I33" s="16">
        <f>SUM(F33:H33)</f>
        <v>30</v>
      </c>
      <c r="J33" s="17"/>
      <c r="K33" s="18"/>
      <c r="L33" s="37"/>
      <c r="M33" s="18"/>
      <c r="N33" s="32"/>
      <c r="O33" s="16" t="s">
        <v>7</v>
      </c>
      <c r="P33" s="16" t="s">
        <v>64</v>
      </c>
    </row>
    <row r="34" spans="1:16" ht="15.75" customHeight="1">
      <c r="A34" s="55">
        <v>11</v>
      </c>
      <c r="B34" s="57" t="s">
        <v>54</v>
      </c>
      <c r="C34" s="32" t="s">
        <v>5</v>
      </c>
      <c r="D34" s="16"/>
      <c r="E34" s="16"/>
      <c r="F34" s="16">
        <v>15</v>
      </c>
      <c r="G34" s="36" t="s">
        <v>38</v>
      </c>
      <c r="H34" s="16">
        <v>15</v>
      </c>
      <c r="I34" s="16">
        <f>SUM(F34:H34)</f>
        <v>30</v>
      </c>
      <c r="J34" s="17"/>
      <c r="K34" s="18"/>
      <c r="L34" s="37"/>
      <c r="M34" s="18"/>
      <c r="N34" s="32"/>
      <c r="O34" s="16" t="s">
        <v>7</v>
      </c>
      <c r="P34" s="16" t="s">
        <v>64</v>
      </c>
    </row>
    <row r="35" spans="1:16" ht="15.75" customHeight="1">
      <c r="A35" s="55">
        <v>12</v>
      </c>
      <c r="B35" s="57" t="s">
        <v>55</v>
      </c>
      <c r="C35" s="32" t="s">
        <v>5</v>
      </c>
      <c r="D35" s="16"/>
      <c r="E35" s="34"/>
      <c r="F35" s="16">
        <v>15</v>
      </c>
      <c r="G35" s="36" t="s">
        <v>38</v>
      </c>
      <c r="H35" s="16">
        <v>15</v>
      </c>
      <c r="I35" s="16">
        <f>SUM(F35:H35)</f>
        <v>30</v>
      </c>
      <c r="J35" s="17"/>
      <c r="K35" s="18"/>
      <c r="L35" s="37"/>
      <c r="M35" s="18"/>
      <c r="N35" s="32"/>
      <c r="O35" s="16" t="s">
        <v>7</v>
      </c>
      <c r="P35" s="16" t="s">
        <v>65</v>
      </c>
    </row>
    <row r="36" spans="1:16" ht="15.75" customHeight="1">
      <c r="A36" s="55">
        <v>13</v>
      </c>
      <c r="B36" s="57" t="s">
        <v>59</v>
      </c>
      <c r="C36" s="32"/>
      <c r="D36" s="16" t="s">
        <v>11</v>
      </c>
      <c r="E36" s="16"/>
      <c r="F36" s="16"/>
      <c r="G36" s="36"/>
      <c r="H36" s="16"/>
      <c r="I36" s="16"/>
      <c r="J36" s="17"/>
      <c r="K36" s="18"/>
      <c r="L36" s="37"/>
      <c r="M36" s="18"/>
      <c r="N36" s="32"/>
      <c r="O36" s="16" t="s">
        <v>5</v>
      </c>
      <c r="P36" s="16" t="s">
        <v>50</v>
      </c>
    </row>
    <row r="37" spans="1:16" ht="15" customHeight="1">
      <c r="A37" s="72" t="s">
        <v>25</v>
      </c>
      <c r="B37" s="73" t="s">
        <v>25</v>
      </c>
      <c r="C37" s="19" t="str">
        <f>COUNTIF(C30:C36,"И")&amp;" И"</f>
        <v>5 И</v>
      </c>
      <c r="D37" s="19">
        <f>COUNTIF(D31:D36,"ТО")</f>
        <v>1</v>
      </c>
      <c r="E37" s="19" t="str">
        <f>COUNTIF(E31:E36,"КР")&amp;" КР"</f>
        <v>0 КР</v>
      </c>
      <c r="F37" s="19">
        <f>SUM(F31:F36)</f>
        <v>75</v>
      </c>
      <c r="G37" s="19" t="s">
        <v>38</v>
      </c>
      <c r="H37" s="19">
        <f>SUM(H31:H36)</f>
        <v>75</v>
      </c>
      <c r="I37" s="19">
        <f>SUM(I31:I36)</f>
        <v>150</v>
      </c>
      <c r="J37" s="20"/>
      <c r="K37" s="18"/>
      <c r="L37" s="38"/>
      <c r="M37" s="18"/>
      <c r="N37" s="33"/>
      <c r="O37" s="58"/>
      <c r="P37" s="53" t="s">
        <v>66</v>
      </c>
    </row>
    <row r="38" spans="1:16" ht="15.75" customHeight="1">
      <c r="A38" s="69" t="s">
        <v>23</v>
      </c>
      <c r="B38" s="69"/>
      <c r="C38" s="28" t="str">
        <f>COUNTIF(C22:C36,"И")&amp;" И"</f>
        <v>11 И</v>
      </c>
      <c r="D38" s="28">
        <f>COUNTIF(D22:D37,"ТО")</f>
        <v>2</v>
      </c>
      <c r="E38" s="28" t="str">
        <f>COUNTIF(E22:E37,"КР")&amp;" КР"</f>
        <v>0 КР</v>
      </c>
      <c r="F38" s="28">
        <f>SUM(F37,F29)</f>
        <v>165</v>
      </c>
      <c r="G38" s="28">
        <f>SUM(G37,G29)</f>
        <v>15</v>
      </c>
      <c r="H38" s="28">
        <f>SUM(H37,H29)</f>
        <v>136</v>
      </c>
      <c r="I38" s="23">
        <f>SUM(I37,I29)</f>
        <v>316</v>
      </c>
      <c r="J38" s="21"/>
      <c r="K38" s="22"/>
      <c r="L38" s="22"/>
      <c r="M38" s="22"/>
      <c r="N38" s="22"/>
      <c r="O38" s="59"/>
      <c r="P38" s="23" t="s">
        <v>68</v>
      </c>
    </row>
    <row r="39" spans="1:16" s="42" customFormat="1" ht="35.25" customHeight="1">
      <c r="A39" s="46" t="s">
        <v>32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39"/>
    </row>
    <row r="40" spans="1:16" s="42" customFormat="1" ht="15.75" customHeight="1">
      <c r="A40" s="49" t="s">
        <v>33</v>
      </c>
      <c r="B40" s="50"/>
      <c r="C40" s="51" t="s">
        <v>9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39"/>
    </row>
    <row r="41" spans="1:16" s="42" customFormat="1" ht="15.75" customHeight="1">
      <c r="A41" s="49" t="s">
        <v>34</v>
      </c>
      <c r="B41" s="50"/>
      <c r="C41" s="51" t="s">
        <v>10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39"/>
    </row>
    <row r="42" spans="1:16" s="42" customFormat="1" ht="15.75" customHeight="1">
      <c r="A42" s="49" t="s">
        <v>69</v>
      </c>
      <c r="B42" s="50"/>
      <c r="C42" s="51" t="s">
        <v>35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9"/>
    </row>
    <row r="43" spans="2:16" s="42" customFormat="1" ht="15.75" customHeight="1">
      <c r="B43" s="5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39"/>
    </row>
    <row r="44" spans="1:15" s="42" customFormat="1" ht="15.75" customHeight="1">
      <c r="A44" s="40" t="s">
        <v>56</v>
      </c>
      <c r="B44" s="41"/>
      <c r="M44" s="43"/>
      <c r="O44" s="44"/>
    </row>
    <row r="45" spans="1:15" s="42" customFormat="1" ht="15.75" customHeight="1">
      <c r="A45" s="45"/>
      <c r="B45" s="41"/>
      <c r="H45" s="41"/>
      <c r="M45" s="43"/>
      <c r="O45" s="44"/>
    </row>
    <row r="46" spans="1:15" s="42" customFormat="1" ht="15.75" customHeight="1">
      <c r="A46" s="40" t="s">
        <v>58</v>
      </c>
      <c r="B46" s="41"/>
      <c r="J46" s="41" t="s">
        <v>40</v>
      </c>
      <c r="K46" s="41"/>
      <c r="M46" s="43"/>
      <c r="O46" s="44"/>
    </row>
    <row r="47" spans="1:15" s="42" customFormat="1" ht="15.75" customHeight="1">
      <c r="A47" s="40"/>
      <c r="B47" s="54" t="s">
        <v>57</v>
      </c>
      <c r="K47" s="52" t="s">
        <v>22</v>
      </c>
      <c r="M47" s="43"/>
      <c r="O47" s="44"/>
    </row>
    <row r="48" spans="1:16" ht="13.5" customHeight="1">
      <c r="A48" s="2"/>
      <c r="B48" s="26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ht="13.5" customHeight="1">
      <c r="A49" s="2"/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5" ht="23.25" customHeight="1">
      <c r="A50" s="2"/>
      <c r="B50" s="2"/>
      <c r="M50" s="2"/>
      <c r="O50" s="2"/>
    </row>
    <row r="51" spans="1:15" ht="12.75">
      <c r="A51" s="2"/>
      <c r="B51" s="2"/>
      <c r="M51" s="2"/>
      <c r="O51" s="2"/>
    </row>
    <row r="52" spans="1:15" ht="12.75">
      <c r="A52" s="2"/>
      <c r="B52" s="2"/>
      <c r="M52" s="2"/>
      <c r="O52" s="2"/>
    </row>
    <row r="53" spans="1:15" ht="12.75">
      <c r="A53" s="2"/>
      <c r="B53" s="2"/>
      <c r="M53" s="2"/>
      <c r="O53" s="2"/>
    </row>
    <row r="54" spans="1:15" ht="12.75">
      <c r="A54" s="2"/>
      <c r="B54" s="2"/>
      <c r="M54" s="2"/>
      <c r="O54" s="2"/>
    </row>
    <row r="55" spans="1:15" ht="12.75">
      <c r="A55" s="2"/>
      <c r="B55" s="2"/>
      <c r="M55" s="2"/>
      <c r="O55" s="2"/>
    </row>
    <row r="56" ht="12.75">
      <c r="M56" s="1" t="s">
        <v>17</v>
      </c>
    </row>
  </sheetData>
  <mergeCells count="18">
    <mergeCell ref="A38:B38"/>
    <mergeCell ref="B18:B19"/>
    <mergeCell ref="A18:A19"/>
    <mergeCell ref="F18:I18"/>
    <mergeCell ref="C18:D18"/>
    <mergeCell ref="A37:B37"/>
    <mergeCell ref="A29:B29"/>
    <mergeCell ref="E18:E19"/>
    <mergeCell ref="J20:N20"/>
    <mergeCell ref="A7:P7"/>
    <mergeCell ref="A1:P1"/>
    <mergeCell ref="A2:P2"/>
    <mergeCell ref="A8:P8"/>
    <mergeCell ref="P18:P19"/>
    <mergeCell ref="A9:P9"/>
    <mergeCell ref="A10:P10"/>
    <mergeCell ref="O18:O19"/>
    <mergeCell ref="J18:N18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scale="92" r:id="rId1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Rayna</dc:creator>
  <cp:keywords/>
  <dc:description/>
  <cp:lastModifiedBy>user</cp:lastModifiedBy>
  <cp:lastPrinted>2009-09-22T16:32:48Z</cp:lastPrinted>
  <dcterms:created xsi:type="dcterms:W3CDTF">2002-09-24T05:59:54Z</dcterms:created>
  <dcterms:modified xsi:type="dcterms:W3CDTF">2010-11-18T06:30:57Z</dcterms:modified>
  <cp:category/>
  <cp:version/>
  <cp:contentType/>
  <cp:contentStatus/>
</cp:coreProperties>
</file>